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sokolov\Desktop\"/>
    </mc:Choice>
  </mc:AlternateContent>
  <bookViews>
    <workbookView xWindow="-108" yWindow="-108" windowWidth="23256" windowHeight="12456"/>
  </bookViews>
  <sheets>
    <sheet name="Смета" sheetId="2" r:id="rId1"/>
  </sheets>
  <definedNames>
    <definedName name="_xlnm.Print_Area" localSheetId="0">Смета!$A$1:$E$30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D21" i="2"/>
  <c r="D14" i="2" s="1"/>
  <c r="D12" i="2"/>
  <c r="D13" i="2" s="1"/>
  <c r="D5" i="2" l="1"/>
  <c r="D23" i="2" s="1"/>
  <c r="C12" i="2"/>
  <c r="C13" i="2" s="1"/>
  <c r="C5" i="2" l="1"/>
  <c r="C21" i="2" l="1"/>
  <c r="C14" i="2" l="1"/>
  <c r="C23" i="2" s="1"/>
</calcChain>
</file>

<file path=xl/sharedStrings.xml><?xml version="1.0" encoding="utf-8"?>
<sst xmlns="http://schemas.openxmlformats.org/spreadsheetml/2006/main" count="51" uniqueCount="29">
  <si>
    <t>№ п/п</t>
  </si>
  <si>
    <t>Наименование статей расходов</t>
  </si>
  <si>
    <t>1.</t>
  </si>
  <si>
    <t>2.</t>
  </si>
  <si>
    <t>Смета расходов по проекту</t>
  </si>
  <si>
    <t xml:space="preserve">Итого расходов по проекту: </t>
  </si>
  <si>
    <t>"Название проекта"</t>
  </si>
  <si>
    <t>3.</t>
  </si>
  <si>
    <t>в том числе:</t>
  </si>
  <si>
    <t>аспиранты</t>
  </si>
  <si>
    <t>руководитель проекта</t>
  </si>
  <si>
    <t>Фонд оплаты труда работников, занятых в проекте по трудовому договору</t>
  </si>
  <si>
    <t>Фонд оплаты труда работников, занятых в проекте по договору ГПХ</t>
  </si>
  <si>
    <t>Отчисления на социальное страхование (27,1%)</t>
  </si>
  <si>
    <r>
      <t>Прочие расходы (</t>
    </r>
    <r>
      <rPr>
        <i/>
        <sz val="11"/>
        <rFont val="Times New Roman"/>
        <family val="1"/>
        <charset val="204"/>
      </rPr>
      <t>с расшифровкой</t>
    </r>
    <r>
      <rPr>
        <sz val="11"/>
        <rFont val="Times New Roman"/>
        <family val="1"/>
        <charset val="204"/>
      </rPr>
      <t>)</t>
    </r>
  </si>
  <si>
    <t>магистры, студенты</t>
  </si>
  <si>
    <t>Резерв начислений на отпуск (1/11 часть ФОТ)</t>
  </si>
  <si>
    <t>молодые исследователи до 39 лет</t>
  </si>
  <si>
    <t>основные исполнители</t>
  </si>
  <si>
    <t>Отчисления на социальное страхование (30,2%)</t>
  </si>
  <si>
    <t>1.введите сумму (при наличии)</t>
  </si>
  <si>
    <t>рассчитывается автоматически</t>
  </si>
  <si>
    <t>2. введите сумму (при наличии)</t>
  </si>
  <si>
    <t>3. введите сумму (при наличии)</t>
  </si>
  <si>
    <t>Руководитель проекта</t>
  </si>
  <si>
    <t>(ФИО)</t>
  </si>
  <si>
    <t>Руководитель подразделения</t>
  </si>
  <si>
    <t>Сумма ФРПИ, руб.</t>
  </si>
  <si>
    <t>Сумма софинансирования,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</si>
</sst>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4" zoomScale="115" zoomScaleNormal="115" zoomScaleSheetLayoutView="100" workbookViewId="0">
      <selection activeCell="D25" sqref="D25"/>
    </sheetView>
  </sheetViews>
  <sheetFormatPr defaultColWidth="9.109375" defaultRowHeight="13.8" x14ac:dyDescent="0.25"/>
  <cols>
    <col min="1" max="1" width="6" style="1" customWidth="1"/>
    <col min="2" max="2" width="47.109375" style="1" customWidth="1"/>
    <col min="3" max="3" width="23.44140625" style="1" customWidth="1"/>
    <col min="4" max="4" width="37.88671875" style="1" bestFit="1" customWidth="1"/>
    <col min="5" max="5" width="38.109375" style="1" customWidth="1"/>
    <col min="6" max="16384" width="9.109375" style="1"/>
  </cols>
  <sheetData>
    <row r="1" spans="1:14" ht="25.95" customHeight="1" x14ac:dyDescent="0.3">
      <c r="A1" s="22" t="s">
        <v>4</v>
      </c>
      <c r="B1" s="22"/>
      <c r="C1" s="22"/>
      <c r="D1" s="19"/>
    </row>
    <row r="2" spans="1:14" ht="15.6" x14ac:dyDescent="0.3">
      <c r="A2" s="21" t="s">
        <v>6</v>
      </c>
      <c r="B2" s="21"/>
      <c r="C2" s="21"/>
      <c r="D2" s="1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1.2" x14ac:dyDescent="0.25">
      <c r="A4" s="6" t="s">
        <v>0</v>
      </c>
      <c r="B4" s="7" t="s">
        <v>1</v>
      </c>
      <c r="C4" s="7" t="s">
        <v>27</v>
      </c>
      <c r="D4" s="7" t="s">
        <v>28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7.6" x14ac:dyDescent="0.25">
      <c r="A5" s="10" t="s">
        <v>2</v>
      </c>
      <c r="B5" s="3" t="s">
        <v>11</v>
      </c>
      <c r="C5" s="4">
        <f>SUM(C7:C13)</f>
        <v>710.18181818181824</v>
      </c>
      <c r="D5" s="4">
        <f>SUM(D7:D13)</f>
        <v>284.07272727272726</v>
      </c>
      <c r="E5" s="15" t="s">
        <v>21</v>
      </c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1"/>
      <c r="B6" s="13" t="s">
        <v>8</v>
      </c>
      <c r="C6" s="4"/>
      <c r="D6" s="4"/>
      <c r="E6" s="11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1"/>
      <c r="B7" s="9" t="s">
        <v>10</v>
      </c>
      <c r="C7" s="14">
        <v>500</v>
      </c>
      <c r="D7" s="14">
        <v>200</v>
      </c>
      <c r="E7" s="11" t="s">
        <v>20</v>
      </c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1"/>
      <c r="B8" s="9" t="s">
        <v>18</v>
      </c>
      <c r="C8" s="14"/>
      <c r="D8" s="14"/>
      <c r="E8" s="11" t="s">
        <v>20</v>
      </c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1"/>
      <c r="B9" s="9" t="s">
        <v>17</v>
      </c>
      <c r="C9" s="14"/>
      <c r="D9" s="14"/>
      <c r="E9" s="11" t="s">
        <v>20</v>
      </c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1"/>
      <c r="B10" s="9" t="s">
        <v>9</v>
      </c>
      <c r="C10" s="14"/>
      <c r="D10" s="14"/>
      <c r="E10" s="11" t="s">
        <v>20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1"/>
      <c r="B11" s="9" t="s">
        <v>15</v>
      </c>
      <c r="C11" s="14"/>
      <c r="D11" s="14"/>
      <c r="E11" s="11" t="s">
        <v>20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1"/>
      <c r="B12" s="9" t="s">
        <v>16</v>
      </c>
      <c r="C12" s="4">
        <f>SUM(C7:C11)/11</f>
        <v>45.454545454545453</v>
      </c>
      <c r="D12" s="4">
        <f>SUM(D7:D11)/11</f>
        <v>18.181818181818183</v>
      </c>
      <c r="E12" s="15" t="s">
        <v>21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1"/>
      <c r="B13" s="9" t="s">
        <v>19</v>
      </c>
      <c r="C13" s="4">
        <f>SUM(C7:C12)*0.302</f>
        <v>164.72727272727275</v>
      </c>
      <c r="D13" s="4">
        <f>SUM(D7:D12)*0.302</f>
        <v>65.890909090909091</v>
      </c>
      <c r="E13" s="15" t="s">
        <v>21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27.6" x14ac:dyDescent="0.25">
      <c r="A14" s="10" t="s">
        <v>3</v>
      </c>
      <c r="B14" s="12" t="s">
        <v>12</v>
      </c>
      <c r="C14" s="4">
        <f>SUM(C16:C21)</f>
        <v>0</v>
      </c>
      <c r="D14" s="4">
        <f>SUM(D16:D21)</f>
        <v>0</v>
      </c>
      <c r="E14" s="15" t="s">
        <v>21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1"/>
      <c r="B15" s="3" t="s">
        <v>8</v>
      </c>
      <c r="C15" s="4"/>
      <c r="D15" s="4"/>
      <c r="E15" s="11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1"/>
      <c r="B16" s="9" t="s">
        <v>10</v>
      </c>
      <c r="C16" s="14"/>
      <c r="D16" s="14"/>
      <c r="E16" s="11" t="s">
        <v>22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1"/>
      <c r="B17" s="9" t="s">
        <v>18</v>
      </c>
      <c r="C17" s="14"/>
      <c r="D17" s="14"/>
      <c r="E17" s="11" t="s">
        <v>22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1"/>
      <c r="B18" s="9" t="s">
        <v>17</v>
      </c>
      <c r="C18" s="14"/>
      <c r="D18" s="14"/>
      <c r="E18" s="11" t="s">
        <v>22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1"/>
      <c r="B19" s="9" t="s">
        <v>9</v>
      </c>
      <c r="C19" s="14"/>
      <c r="D19" s="14"/>
      <c r="E19" s="11" t="s">
        <v>22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1"/>
      <c r="B20" s="9" t="s">
        <v>15</v>
      </c>
      <c r="C20" s="14"/>
      <c r="D20" s="14"/>
      <c r="E20" s="11" t="s">
        <v>22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1"/>
      <c r="B21" s="9" t="s">
        <v>13</v>
      </c>
      <c r="C21" s="4">
        <f>SUM(C16:C20)*0.271</f>
        <v>0</v>
      </c>
      <c r="D21" s="4">
        <f>SUM(D16:D20)*0.271</f>
        <v>0</v>
      </c>
      <c r="E21" s="15" t="s">
        <v>21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1" t="s">
        <v>7</v>
      </c>
      <c r="B22" s="12" t="s">
        <v>14</v>
      </c>
      <c r="C22" s="14"/>
      <c r="D22" s="14"/>
      <c r="E22" s="11" t="s">
        <v>23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0" t="s">
        <v>5</v>
      </c>
      <c r="B23" s="20"/>
      <c r="C23" s="5">
        <f>SUM(C5,C14,C22)</f>
        <v>710.18181818181824</v>
      </c>
      <c r="D23" s="5">
        <f>SUM(D5,D14,D22)</f>
        <v>284.07272727272726</v>
      </c>
      <c r="E23" s="15" t="s">
        <v>21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3" t="str">
        <f>IF(D23&lt;C23*0.5, "софинансирование меньше необходимого", "ОК")</f>
        <v>софинансирование меньше необходимого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 t="s">
        <v>26</v>
      </c>
      <c r="C26" s="16"/>
      <c r="D26" s="16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B27" s="2"/>
      <c r="C27" s="17" t="s">
        <v>25</v>
      </c>
      <c r="D27" s="17" t="s">
        <v>25</v>
      </c>
    </row>
    <row r="28" spans="1:14" x14ac:dyDescent="0.25">
      <c r="B28" s="2"/>
      <c r="C28" s="17"/>
      <c r="D28" s="17"/>
    </row>
    <row r="29" spans="1:14" x14ac:dyDescent="0.25">
      <c r="A29" s="2"/>
      <c r="B29" s="2" t="s">
        <v>24</v>
      </c>
      <c r="C29" s="16"/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17" t="s">
        <v>25</v>
      </c>
      <c r="D30" s="17" t="s">
        <v>25</v>
      </c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3">
    <mergeCell ref="A23:B2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Кокоджанова-Янцен Айнура Мухамедовна</dc:creator>
  <cp:lastModifiedBy>Соколов Игорь Владимирович</cp:lastModifiedBy>
  <cp:lastPrinted>2013-03-13T16:48:44Z</cp:lastPrinted>
  <dcterms:created xsi:type="dcterms:W3CDTF">2013-03-05T13:24:09Z</dcterms:created>
  <dcterms:modified xsi:type="dcterms:W3CDTF">2024-06-28T15:25:29Z</dcterms:modified>
</cp:coreProperties>
</file>